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6395" windowHeight="9210"/>
  </bookViews>
  <sheets>
    <sheet name="Timetable" sheetId="1" r:id="rId1"/>
    <sheet name="..." sheetId="2" r:id="rId2"/>
  </sheets>
  <definedNames>
    <definedName name="Method">'...'!$A$1:$A$5</definedName>
  </definedNames>
  <calcPr calcId="145621"/>
</workbook>
</file>

<file path=xl/calcChain.xml><?xml version="1.0" encoding="utf-8"?>
<calcChain xmlns="http://schemas.openxmlformats.org/spreadsheetml/2006/main">
  <c r="E1" i="1" l="1"/>
  <c r="B29" i="1" l="1"/>
  <c r="B31" i="1"/>
  <c r="C30" i="1" s="1"/>
  <c r="C29" i="1"/>
  <c r="B23" i="1"/>
  <c r="C23" i="1"/>
  <c r="B18" i="1"/>
  <c r="C18" i="1"/>
  <c r="B13" i="1"/>
  <c r="C13" i="1" s="1"/>
</calcChain>
</file>

<file path=xl/comments1.xml><?xml version="1.0" encoding="utf-8"?>
<comments xmlns="http://schemas.openxmlformats.org/spreadsheetml/2006/main">
  <authors>
    <author>Probook</author>
  </authors>
  <commentList>
    <comment ref="D7" authorId="0">
      <text>
        <r>
          <rPr>
            <sz val="10"/>
            <color indexed="10"/>
            <rFont val="Tahoma"/>
            <family val="2"/>
          </rPr>
          <t xml:space="preserve">
Please choose between:</t>
        </r>
        <r>
          <rPr>
            <b/>
            <sz val="10"/>
            <color indexed="81"/>
            <rFont val="Tahoma"/>
            <family val="2"/>
          </rPr>
          <t xml:space="preserve">
- Theoretical session </t>
        </r>
        <r>
          <rPr>
            <sz val="10"/>
            <color indexed="81"/>
            <rFont val="Tahoma"/>
            <family val="2"/>
          </rPr>
          <t>(slides presentation)</t>
        </r>
        <r>
          <rPr>
            <b/>
            <sz val="10"/>
            <color indexed="81"/>
            <rFont val="Tahoma"/>
            <family val="2"/>
          </rPr>
          <t xml:space="preserve">
- Discussion </t>
        </r>
        <r>
          <rPr>
            <sz val="10"/>
            <color indexed="81"/>
            <rFont val="Tahoma"/>
            <family val="2"/>
          </rPr>
          <t>(including some interactions between delegates)</t>
        </r>
        <r>
          <rPr>
            <b/>
            <sz val="10"/>
            <color indexed="81"/>
            <rFont val="Tahoma"/>
            <family val="2"/>
          </rPr>
          <t xml:space="preserve">
- Workshop </t>
        </r>
        <r>
          <rPr>
            <sz val="10"/>
            <color indexed="81"/>
            <rFont val="Tahoma"/>
            <family val="2"/>
          </rPr>
          <t>(practicum)</t>
        </r>
        <r>
          <rPr>
            <b/>
            <sz val="10"/>
            <color indexed="81"/>
            <rFont val="Tahoma"/>
            <family val="2"/>
          </rPr>
          <t xml:space="preserve">
- Clinical cases presentation
- Demonstration </t>
        </r>
        <r>
          <rPr>
            <sz val="10"/>
            <color indexed="81"/>
            <rFont val="Tahoma"/>
            <family val="2"/>
          </rPr>
          <t>(by the speaker of a technical/medical act)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<sst xmlns="http://schemas.openxmlformats.org/spreadsheetml/2006/main" count="46" uniqueCount="30">
  <si>
    <t>Coffee Break</t>
  </si>
  <si>
    <t>Lunch</t>
  </si>
  <si>
    <t>Workshop</t>
  </si>
  <si>
    <t>Demonstration</t>
  </si>
  <si>
    <t>DETAILED TIMETABLE</t>
  </si>
  <si>
    <t>Duration
in minutes</t>
  </si>
  <si>
    <t>Teaching method</t>
  </si>
  <si>
    <t>Clinical cases presentation</t>
  </si>
  <si>
    <t>Sub-total Period</t>
  </si>
  <si>
    <t>Theoretical session</t>
  </si>
  <si>
    <t xml:space="preserve">Discussion </t>
  </si>
  <si>
    <t>Delegates welcoming &amp; registration</t>
  </si>
  <si>
    <t>Temporary
Timetable</t>
  </si>
  <si>
    <t>TOTAL TEACHING:</t>
  </si>
  <si>
    <t>SCROLL to SELECT</t>
  </si>
  <si>
    <t>• Theoretical session (lecture)
• Discussion (including interactions between delegates)
•  Workshop
•  Clinical cases presentation
• Demonstration (by the speaker of a technical/medical act)</t>
  </si>
  <si>
    <t>Teaching methods</t>
  </si>
  <si>
    <r>
      <rPr>
        <b/>
        <sz val="14"/>
        <color theme="1" tint="4.9989318521683403E-2"/>
        <rFont val="Calibri"/>
        <family val="2"/>
        <scheme val="minor"/>
      </rPr>
      <t>Should reach 420</t>
    </r>
    <r>
      <rPr>
        <sz val="14"/>
        <color theme="1" tint="4.9989318521683403E-2"/>
        <rFont val="Calibri"/>
        <family val="2"/>
        <scheme val="minor"/>
      </rPr>
      <t xml:space="preserve"> (</t>
    </r>
    <r>
      <rPr>
        <b/>
        <sz val="14"/>
        <color theme="1" tint="4.9989318521683403E-2"/>
        <rFont val="Calibri"/>
        <family val="2"/>
        <scheme val="minor"/>
      </rPr>
      <t>minutes) for a 1-Day course</t>
    </r>
  </si>
  <si>
    <r>
      <t>Content (</t>
    </r>
    <r>
      <rPr>
        <b/>
        <u/>
        <sz val="18"/>
        <color rgb="FFFF0000"/>
        <rFont val="Calibri"/>
        <family val="2"/>
      </rPr>
      <t>in the language of the course</t>
    </r>
    <r>
      <rPr>
        <b/>
        <sz val="18"/>
        <rFont val="Calibri"/>
        <family val="2"/>
      </rPr>
      <t>)</t>
    </r>
  </si>
  <si>
    <t>Fields to be filled in by the speaker with an orange colour background (Minimum 1 line per period)</t>
  </si>
  <si>
    <t>End of the course</t>
  </si>
  <si>
    <t>PERIOD 1
(90 minutes)</t>
  </si>
  <si>
    <t>PERIOD 2
(105 minutes)</t>
  </si>
  <si>
    <t>PERIOD 3
(120 minutes)</t>
  </si>
  <si>
    <t>PERIOD 4
(105 minutes)</t>
  </si>
  <si>
    <t>DOP-02A/V.3.1/adapted on 2017-03-22/printed</t>
  </si>
  <si>
    <t>ppt presentatie abdomen algemeen</t>
  </si>
  <si>
    <t>klinische casuistieken abdomen alg.</t>
  </si>
  <si>
    <t>ppt presentatie abdomen mdk</t>
  </si>
  <si>
    <t>klinische casuistieken abdomen mdk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</si>
</sst>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8"/>
      <name val="Arial"/>
      <family val="2"/>
    </font>
    <font>
      <sz val="12"/>
      <name val="Calibri"/>
      <family val="2"/>
    </font>
    <font>
      <sz val="18"/>
      <color indexed="10"/>
      <name val="Calibri"/>
      <family val="2"/>
    </font>
    <font>
      <sz val="12"/>
      <name val="Garamond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12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indexed="10"/>
      <name val="Tahoma"/>
      <family val="2"/>
    </font>
    <font>
      <b/>
      <sz val="16"/>
      <name val="Calibri"/>
      <family val="2"/>
      <scheme val="minor"/>
    </font>
    <font>
      <b/>
      <sz val="10"/>
      <name val="Arial"/>
      <family val="2"/>
    </font>
    <font>
      <b/>
      <sz val="18"/>
      <name val="Calibri"/>
      <family val="2"/>
    </font>
    <font>
      <b/>
      <u/>
      <sz val="18"/>
      <color rgb="FFFF0000"/>
      <name val="Calibri"/>
      <family val="2"/>
    </font>
    <font>
      <b/>
      <sz val="10"/>
      <color theme="1" tint="4.9989318521683403E-2"/>
      <name val="Calibri"/>
      <family val="2"/>
      <scheme val="minor"/>
    </font>
    <font>
      <b/>
      <sz val="11"/>
      <color rgb="FFFF0000"/>
      <name val="Calibri"/>
      <family val="2"/>
    </font>
    <font>
      <sz val="10"/>
      <name val="Calibri"/>
      <family val="2"/>
    </font>
    <font>
      <b/>
      <sz val="12"/>
      <name val="Calibri"/>
      <family val="2"/>
      <scheme val="minor"/>
    </font>
    <font>
      <i/>
      <sz val="12"/>
      <name val="Calibri"/>
      <family val="2"/>
    </font>
    <font>
      <sz val="14"/>
      <color rgb="FFFF0000"/>
      <name val="Calibri"/>
      <family val="2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20" fontId="2" fillId="0" borderId="2" xfId="0" applyNumberFormat="1" applyFont="1" applyBorder="1" applyAlignment="1">
      <alignment horizontal="left"/>
    </xf>
    <xf numFmtId="1" fontId="12" fillId="5" borderId="7" xfId="0" applyNumberFormat="1" applyFont="1" applyFill="1" applyBorder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20" fontId="2" fillId="0" borderId="2" xfId="0" applyNumberFormat="1" applyFont="1" applyBorder="1" applyAlignment="1">
      <alignment horizontal="center" vertical="center"/>
    </xf>
    <xf numFmtId="0" fontId="2" fillId="6" borderId="1" xfId="0" applyFont="1" applyFill="1" applyBorder="1"/>
    <xf numFmtId="0" fontId="19" fillId="2" borderId="4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2" fillId="0" borderId="13" xfId="0" applyFont="1" applyBorder="1"/>
    <xf numFmtId="0" fontId="4" fillId="0" borderId="13" xfId="0" applyFont="1" applyFill="1" applyBorder="1"/>
    <xf numFmtId="0" fontId="4" fillId="0" borderId="13" xfId="0" applyFont="1" applyBorder="1"/>
    <xf numFmtId="0" fontId="22" fillId="0" borderId="0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6" borderId="13" xfId="0" applyFont="1" applyFill="1" applyBorder="1"/>
    <xf numFmtId="0" fontId="25" fillId="6" borderId="1" xfId="0" applyFont="1" applyFill="1" applyBorder="1"/>
    <xf numFmtId="20" fontId="2" fillId="6" borderId="1" xfId="0" applyNumberFormat="1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20" fontId="2" fillId="7" borderId="0" xfId="0" applyNumberFormat="1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/>
    </xf>
    <xf numFmtId="0" fontId="2" fillId="7" borderId="0" xfId="0" applyFont="1" applyFill="1" applyBorder="1"/>
    <xf numFmtId="0" fontId="9" fillId="7" borderId="0" xfId="0" applyFont="1" applyFill="1" applyBorder="1"/>
    <xf numFmtId="20" fontId="2" fillId="6" borderId="22" xfId="0" applyNumberFormat="1" applyFont="1" applyFill="1" applyBorder="1" applyAlignment="1">
      <alignment horizontal="center" vertical="center"/>
    </xf>
    <xf numFmtId="0" fontId="25" fillId="6" borderId="22" xfId="0" applyFont="1" applyFill="1" applyBorder="1" applyAlignment="1">
      <alignment horizontal="center" vertical="center"/>
    </xf>
    <xf numFmtId="0" fontId="25" fillId="6" borderId="22" xfId="0" applyFont="1" applyFill="1" applyBorder="1"/>
    <xf numFmtId="0" fontId="2" fillId="6" borderId="22" xfId="0" applyFont="1" applyFill="1" applyBorder="1"/>
    <xf numFmtId="1" fontId="4" fillId="0" borderId="1" xfId="0" applyNumberFormat="1" applyFont="1" applyBorder="1" applyAlignment="1">
      <alignment horizontal="center"/>
    </xf>
    <xf numFmtId="0" fontId="22" fillId="0" borderId="1" xfId="0" applyFont="1" applyFill="1" applyBorder="1" applyAlignment="1">
      <alignment vertical="center"/>
    </xf>
    <xf numFmtId="0" fontId="4" fillId="0" borderId="1" xfId="0" applyFont="1" applyBorder="1"/>
    <xf numFmtId="20" fontId="2" fillId="6" borderId="2" xfId="0" applyNumberFormat="1" applyFont="1" applyFill="1" applyBorder="1" applyAlignment="1">
      <alignment horizontal="center" vertical="center"/>
    </xf>
    <xf numFmtId="1" fontId="25" fillId="6" borderId="2" xfId="0" applyNumberFormat="1" applyFont="1" applyFill="1" applyBorder="1" applyAlignment="1">
      <alignment horizontal="center" vertical="center"/>
    </xf>
    <xf numFmtId="0" fontId="25" fillId="6" borderId="2" xfId="0" applyFont="1" applyFill="1" applyBorder="1"/>
    <xf numFmtId="0" fontId="22" fillId="0" borderId="0" xfId="0" applyFont="1" applyAlignment="1">
      <alignment vertical="center"/>
    </xf>
    <xf numFmtId="0" fontId="26" fillId="7" borderId="0" xfId="0" applyFont="1" applyFill="1" applyBorder="1"/>
    <xf numFmtId="49" fontId="2" fillId="3" borderId="1" xfId="0" applyNumberFormat="1" applyFont="1" applyFill="1" applyBorder="1" applyAlignment="1" applyProtection="1">
      <alignment horizontal="left" vertical="top" wrapText="1"/>
      <protection locked="0"/>
    </xf>
    <xf numFmtId="49" fontId="10" fillId="4" borderId="7" xfId="0" applyNumberFormat="1" applyFont="1" applyFill="1" applyBorder="1" applyAlignment="1">
      <alignment horizontal="left" vertical="center"/>
    </xf>
    <xf numFmtId="49" fontId="10" fillId="4" borderId="8" xfId="0" applyNumberFormat="1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23" fillId="0" borderId="16" xfId="0" applyNumberFormat="1" applyFont="1" applyBorder="1" applyAlignment="1">
      <alignment horizontal="left" vertical="top" wrapText="1"/>
    </xf>
    <xf numFmtId="0" fontId="23" fillId="0" borderId="17" xfId="0" applyNumberFormat="1" applyFont="1" applyBorder="1" applyAlignment="1">
      <alignment horizontal="left" vertical="top"/>
    </xf>
    <xf numFmtId="0" fontId="7" fillId="2" borderId="1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</cellXfs>
  <cellStyles count="1">
    <cellStyle name="Normal" xfId="0" builtinId="0"/>
  </cellStyles>
  <dxfs count="15">
    <dxf>
      <font>
        <b/>
        <i val="0"/>
        <strike val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79998168889431442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28575</xdr:rowOff>
    </xdr:from>
    <xdr:to>
      <xdr:col>1</xdr:col>
      <xdr:colOff>594995</xdr:colOff>
      <xdr:row>2</xdr:row>
      <xdr:rowOff>97155</xdr:rowOff>
    </xdr:to>
    <xdr:pic>
      <xdr:nvPicPr>
        <xdr:cNvPr id="4" name="Imag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"/>
          <a:ext cx="1414145" cy="3352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topLeftCell="A7" zoomScaleNormal="100" workbookViewId="0">
      <selection activeCell="D10" sqref="D10"/>
    </sheetView>
  </sheetViews>
  <sheetFormatPr baseColWidth="10" defaultRowHeight="15.75" x14ac:dyDescent="0.25"/>
  <cols>
    <col min="1" max="1" width="15.7109375" style="1" bestFit="1" customWidth="1"/>
    <col min="2" max="2" width="11.28515625" style="1" bestFit="1" customWidth="1"/>
    <col min="3" max="3" width="80.140625" style="1" customWidth="1"/>
    <col min="4" max="4" width="30.42578125" style="1" customWidth="1"/>
    <col min="5" max="5" width="21.7109375" style="1" customWidth="1"/>
    <col min="6" max="16384" width="11.42578125" style="1"/>
  </cols>
  <sheetData>
    <row r="1" spans="1:7" customFormat="1" ht="10.5" customHeight="1" x14ac:dyDescent="0.2">
      <c r="A1" s="64"/>
      <c r="B1" s="64"/>
      <c r="C1" s="66" t="s">
        <v>4</v>
      </c>
      <c r="D1" s="69" t="s">
        <v>25</v>
      </c>
      <c r="E1" s="56">
        <f ca="1">TODAY()</f>
        <v>43150</v>
      </c>
      <c r="F1" s="7"/>
      <c r="G1" s="7"/>
    </row>
    <row r="2" spans="1:7" customFormat="1" ht="10.5" customHeight="1" x14ac:dyDescent="0.2">
      <c r="A2" s="64"/>
      <c r="B2" s="64"/>
      <c r="C2" s="67"/>
      <c r="D2" s="70"/>
      <c r="E2" s="57"/>
      <c r="F2" s="7"/>
      <c r="G2" s="7"/>
    </row>
    <row r="3" spans="1:7" customFormat="1" ht="10.5" customHeight="1" thickBot="1" x14ac:dyDescent="0.25">
      <c r="A3" s="65"/>
      <c r="B3" s="65"/>
      <c r="C3" s="68"/>
      <c r="D3" s="71"/>
      <c r="E3" s="58"/>
      <c r="F3" s="7"/>
      <c r="G3" s="7"/>
    </row>
    <row r="4" spans="1:7" ht="9" customHeight="1" x14ac:dyDescent="0.35">
      <c r="A4" s="59"/>
      <c r="B4" s="59"/>
      <c r="C4" s="59"/>
      <c r="D4" s="59"/>
      <c r="E4" s="24"/>
    </row>
    <row r="5" spans="1:7" s="5" customFormat="1" ht="21" x14ac:dyDescent="0.35">
      <c r="A5" s="52" t="s">
        <v>19</v>
      </c>
      <c r="B5" s="52"/>
      <c r="C5" s="52"/>
      <c r="D5" s="52"/>
      <c r="E5" s="53"/>
    </row>
    <row r="6" spans="1:7" s="5" customFormat="1" ht="9" customHeight="1" thickBot="1" x14ac:dyDescent="0.3">
      <c r="E6" s="25"/>
    </row>
    <row r="7" spans="1:7" s="6" customFormat="1" ht="32.25" thickBot="1" x14ac:dyDescent="0.3">
      <c r="A7" s="8" t="s">
        <v>12</v>
      </c>
      <c r="B7" s="9" t="s">
        <v>5</v>
      </c>
      <c r="C7" s="21" t="s">
        <v>18</v>
      </c>
      <c r="D7" s="62" t="s">
        <v>16</v>
      </c>
      <c r="E7" s="63"/>
    </row>
    <row r="8" spans="1:7" s="6" customFormat="1" ht="72" customHeight="1" x14ac:dyDescent="0.25">
      <c r="A8" s="13"/>
      <c r="B8" s="13"/>
      <c r="C8" s="13"/>
      <c r="D8" s="60" t="s">
        <v>15</v>
      </c>
      <c r="E8" s="61"/>
    </row>
    <row r="9" spans="1:7" s="4" customFormat="1" x14ac:dyDescent="0.25">
      <c r="A9" s="44">
        <v>0.35416666666666669</v>
      </c>
      <c r="B9" s="45">
        <v>30</v>
      </c>
      <c r="C9" s="46" t="s">
        <v>11</v>
      </c>
      <c r="D9" s="23" t="s">
        <v>14</v>
      </c>
      <c r="E9" s="26"/>
    </row>
    <row r="10" spans="1:7" s="4" customFormat="1" ht="47.25" customHeight="1" x14ac:dyDescent="0.25">
      <c r="A10" s="19">
        <v>0.375</v>
      </c>
      <c r="B10" s="17">
        <v>90</v>
      </c>
      <c r="C10" s="49" t="s">
        <v>26</v>
      </c>
      <c r="D10" s="15" t="s">
        <v>9</v>
      </c>
      <c r="E10" s="54" t="s">
        <v>21</v>
      </c>
    </row>
    <row r="11" spans="1:7" s="4" customFormat="1" ht="47.25" customHeight="1" x14ac:dyDescent="0.25">
      <c r="A11" s="13"/>
      <c r="B11" s="17"/>
      <c r="C11" s="49"/>
      <c r="D11" s="15" t="s">
        <v>6</v>
      </c>
      <c r="E11" s="55"/>
    </row>
    <row r="12" spans="1:7" s="4" customFormat="1" ht="47.25" customHeight="1" x14ac:dyDescent="0.25">
      <c r="A12" s="10"/>
      <c r="B12" s="17"/>
      <c r="C12" s="49"/>
      <c r="D12" s="15" t="s">
        <v>6</v>
      </c>
      <c r="E12" s="55"/>
    </row>
    <row r="13" spans="1:7" s="4" customFormat="1" x14ac:dyDescent="0.25">
      <c r="A13" s="11" t="s">
        <v>8</v>
      </c>
      <c r="B13" s="16">
        <f>SUM(B10:B12)</f>
        <v>90</v>
      </c>
      <c r="C13" s="47" t="str">
        <f>IF(B13=90,"OK for the Period 1","")</f>
        <v>OK for the Period 1</v>
      </c>
      <c r="E13" s="28"/>
    </row>
    <row r="14" spans="1:7" s="4" customFormat="1" x14ac:dyDescent="0.25">
      <c r="A14" s="31">
        <v>0.4375</v>
      </c>
      <c r="B14" s="32">
        <v>15</v>
      </c>
      <c r="C14" s="30" t="s">
        <v>0</v>
      </c>
      <c r="D14" s="20"/>
      <c r="E14" s="29"/>
    </row>
    <row r="15" spans="1:7" s="4" customFormat="1" ht="47.25" customHeight="1" x14ac:dyDescent="0.25">
      <c r="A15" s="19">
        <v>0.44791666666666669</v>
      </c>
      <c r="B15" s="17">
        <v>105</v>
      </c>
      <c r="C15" s="49" t="s">
        <v>27</v>
      </c>
      <c r="D15" s="15" t="s">
        <v>7</v>
      </c>
      <c r="E15" s="54" t="s">
        <v>22</v>
      </c>
    </row>
    <row r="16" spans="1:7" s="4" customFormat="1" ht="47.25" customHeight="1" x14ac:dyDescent="0.25">
      <c r="A16" s="11"/>
      <c r="B16" s="17"/>
      <c r="C16" s="49"/>
      <c r="D16" s="15" t="s">
        <v>6</v>
      </c>
      <c r="E16" s="55"/>
    </row>
    <row r="17" spans="1:5" s="4" customFormat="1" ht="47.25" customHeight="1" x14ac:dyDescent="0.25">
      <c r="A17" s="11"/>
      <c r="B17" s="17"/>
      <c r="C17" s="49"/>
      <c r="D17" s="15" t="s">
        <v>6</v>
      </c>
      <c r="E17" s="55"/>
    </row>
    <row r="18" spans="1:5" s="4" customFormat="1" x14ac:dyDescent="0.25">
      <c r="A18" s="11" t="s">
        <v>8</v>
      </c>
      <c r="B18" s="16">
        <f>SUM(B15:B17)</f>
        <v>105</v>
      </c>
      <c r="C18" s="27" t="str">
        <f>IF(B18=105,"OK for the Period 2","")</f>
        <v>OK for the Period 2</v>
      </c>
      <c r="E18" s="28"/>
    </row>
    <row r="19" spans="1:5" s="4" customFormat="1" x14ac:dyDescent="0.25">
      <c r="A19" s="31">
        <v>0.52083333333333337</v>
      </c>
      <c r="B19" s="32">
        <v>60</v>
      </c>
      <c r="C19" s="30" t="s">
        <v>1</v>
      </c>
      <c r="D19" s="20"/>
      <c r="E19" s="29"/>
    </row>
    <row r="20" spans="1:5" s="4" customFormat="1" ht="47.25" customHeight="1" x14ac:dyDescent="0.25">
      <c r="A20" s="19">
        <v>0.5625</v>
      </c>
      <c r="B20" s="17">
        <v>90</v>
      </c>
      <c r="C20" s="49" t="s">
        <v>28</v>
      </c>
      <c r="D20" s="15" t="s">
        <v>9</v>
      </c>
      <c r="E20" s="54" t="s">
        <v>23</v>
      </c>
    </row>
    <row r="21" spans="1:5" s="4" customFormat="1" ht="47.25" customHeight="1" x14ac:dyDescent="0.25">
      <c r="A21" s="11"/>
      <c r="B21" s="17">
        <v>30</v>
      </c>
      <c r="C21" s="49" t="s">
        <v>29</v>
      </c>
      <c r="D21" s="15" t="s">
        <v>7</v>
      </c>
      <c r="E21" s="55"/>
    </row>
    <row r="22" spans="1:5" s="4" customFormat="1" ht="47.25" customHeight="1" x14ac:dyDescent="0.25">
      <c r="A22" s="11"/>
      <c r="B22" s="17"/>
      <c r="C22" s="49"/>
      <c r="D22" s="15" t="s">
        <v>6</v>
      </c>
      <c r="E22" s="55"/>
    </row>
    <row r="23" spans="1:5" s="4" customFormat="1" x14ac:dyDescent="0.25">
      <c r="A23" s="11" t="s">
        <v>8</v>
      </c>
      <c r="B23" s="16">
        <f>SUM(B20:B22)</f>
        <v>120</v>
      </c>
      <c r="C23" s="27" t="str">
        <f>IF(B23=120,"OK for the Period 3","")</f>
        <v>OK for the Period 3</v>
      </c>
      <c r="E23" s="28"/>
    </row>
    <row r="24" spans="1:5" s="4" customFormat="1" x14ac:dyDescent="0.25">
      <c r="A24" s="31">
        <v>0.64583333333333337</v>
      </c>
      <c r="B24" s="32">
        <v>15</v>
      </c>
      <c r="C24" s="30" t="s">
        <v>0</v>
      </c>
      <c r="D24" s="20"/>
      <c r="E24" s="29"/>
    </row>
    <row r="25" spans="1:5" s="4" customFormat="1" ht="47.25" customHeight="1" x14ac:dyDescent="0.25">
      <c r="A25" s="19">
        <v>0.65625</v>
      </c>
      <c r="B25" s="17">
        <v>105</v>
      </c>
      <c r="C25" s="49" t="s">
        <v>29</v>
      </c>
      <c r="D25" s="15" t="s">
        <v>7</v>
      </c>
      <c r="E25" s="54" t="s">
        <v>24</v>
      </c>
    </row>
    <row r="26" spans="1:5" s="4" customFormat="1" ht="47.25" customHeight="1" x14ac:dyDescent="0.25">
      <c r="A26" s="10"/>
      <c r="B26" s="17"/>
      <c r="C26" s="49"/>
      <c r="D26" s="15" t="s">
        <v>6</v>
      </c>
      <c r="E26" s="55"/>
    </row>
    <row r="27" spans="1:5" s="4" customFormat="1" ht="47.25" customHeight="1" x14ac:dyDescent="0.25">
      <c r="A27" s="10"/>
      <c r="B27" s="17"/>
      <c r="C27" s="49"/>
      <c r="D27" s="15" t="s">
        <v>6</v>
      </c>
      <c r="E27" s="55"/>
    </row>
    <row r="28" spans="1:5" s="4" customFormat="1" ht="15.75" customHeight="1" x14ac:dyDescent="0.25">
      <c r="A28" s="37">
        <v>0.72916666666666663</v>
      </c>
      <c r="B28" s="38"/>
      <c r="C28" s="39" t="s">
        <v>20</v>
      </c>
      <c r="D28" s="40"/>
      <c r="E28" s="29"/>
    </row>
    <row r="29" spans="1:5" s="4" customFormat="1" x14ac:dyDescent="0.25">
      <c r="A29" s="11" t="s">
        <v>8</v>
      </c>
      <c r="B29" s="41">
        <f>SUM(B25:B27)</f>
        <v>105</v>
      </c>
      <c r="C29" s="42" t="str">
        <f>IF(B29=105,"OK for the Period 4","")</f>
        <v>OK for the Period 4</v>
      </c>
      <c r="D29" s="43"/>
      <c r="E29" s="43"/>
    </row>
    <row r="30" spans="1:5" s="4" customFormat="1" ht="18" customHeight="1" thickBot="1" x14ac:dyDescent="0.35">
      <c r="A30" s="33"/>
      <c r="B30" s="34"/>
      <c r="C30" s="48" t="str">
        <f>IF(B31=420,"The total time is reached! Thank you for your effort :-)","")</f>
        <v>The total time is reached! Thank you for your effort :-)</v>
      </c>
      <c r="D30" s="35"/>
      <c r="E30" s="36"/>
    </row>
    <row r="31" spans="1:5" s="12" customFormat="1" ht="19.5" thickBot="1" x14ac:dyDescent="0.25">
      <c r="A31" s="22" t="s">
        <v>13</v>
      </c>
      <c r="B31" s="14">
        <f>SUM(B10:B12,B15:B17,B20:B22,B25:B27)</f>
        <v>420</v>
      </c>
      <c r="C31" s="50" t="s">
        <v>17</v>
      </c>
      <c r="D31" s="50"/>
      <c r="E31" s="51"/>
    </row>
  </sheetData>
  <sheetProtection sheet="1" objects="1" scenarios="1" selectLockedCells="1"/>
  <protectedRanges>
    <protectedRange sqref="B15:D17 B20:D22 B25:D27 B10:D12" name="Champs pour Speakers"/>
  </protectedRanges>
  <mergeCells count="13">
    <mergeCell ref="C31:E31"/>
    <mergeCell ref="A5:E5"/>
    <mergeCell ref="E20:E22"/>
    <mergeCell ref="E25:E27"/>
    <mergeCell ref="E1:E3"/>
    <mergeCell ref="A4:D4"/>
    <mergeCell ref="E10:E12"/>
    <mergeCell ref="E15:E17"/>
    <mergeCell ref="D8:E8"/>
    <mergeCell ref="D7:E7"/>
    <mergeCell ref="A1:B3"/>
    <mergeCell ref="C1:C3"/>
    <mergeCell ref="D1:D3"/>
  </mergeCells>
  <phoneticPr fontId="1" type="noConversion"/>
  <conditionalFormatting sqref="B31">
    <cfRule type="cellIs" dxfId="14" priority="14" operator="equal">
      <formula>420</formula>
    </cfRule>
    <cfRule type="expression" dxfId="13" priority="15">
      <formula>$B$31=420</formula>
    </cfRule>
    <cfRule type="cellIs" dxfId="12" priority="16" operator="equal">
      <formula>420</formula>
    </cfRule>
    <cfRule type="cellIs" priority="17" operator="equal">
      <formula>0</formula>
    </cfRule>
    <cfRule type="cellIs" dxfId="11" priority="18" operator="equal">
      <formula>420</formula>
    </cfRule>
  </conditionalFormatting>
  <conditionalFormatting sqref="B13">
    <cfRule type="cellIs" dxfId="10" priority="13" operator="equal">
      <formula>90</formula>
    </cfRule>
  </conditionalFormatting>
  <conditionalFormatting sqref="B18">
    <cfRule type="cellIs" dxfId="9" priority="12" operator="equal">
      <formula>105</formula>
    </cfRule>
  </conditionalFormatting>
  <conditionalFormatting sqref="B23">
    <cfRule type="cellIs" dxfId="8" priority="11" operator="equal">
      <formula>120</formula>
    </cfRule>
  </conditionalFormatting>
  <conditionalFormatting sqref="B29">
    <cfRule type="cellIs" dxfId="7" priority="10" operator="equal">
      <formula>105</formula>
    </cfRule>
  </conditionalFormatting>
  <conditionalFormatting sqref="C10">
    <cfRule type="notContainsBlanks" dxfId="6" priority="6">
      <formula>LEN(TRIM(C10))&gt;0</formula>
    </cfRule>
  </conditionalFormatting>
  <conditionalFormatting sqref="B10:C12 B15:C17 B20:C22 B25:C27">
    <cfRule type="notContainsBlanks" dxfId="5" priority="5">
      <formula>LEN(TRIM(B10))&gt;0</formula>
    </cfRule>
  </conditionalFormatting>
  <conditionalFormatting sqref="D15:D17 D20:D22 D10:D12">
    <cfRule type="notContainsText" dxfId="4" priority="4" operator="notContains" text="Teaching method">
      <formula>ISERROR(SEARCH("Teaching method",D10))</formula>
    </cfRule>
  </conditionalFormatting>
  <conditionalFormatting sqref="D25">
    <cfRule type="notContainsText" dxfId="3" priority="3" operator="notContains" text="Teaching method">
      <formula>ISERROR(SEARCH("Teaching method",D25))</formula>
    </cfRule>
  </conditionalFormatting>
  <conditionalFormatting sqref="D26">
    <cfRule type="notContainsText" dxfId="2" priority="2" operator="notContains" text="Teaching method">
      <formula>ISERROR(SEARCH("Teaching method",D26))</formula>
    </cfRule>
  </conditionalFormatting>
  <conditionalFormatting sqref="D27">
    <cfRule type="notContainsText" dxfId="1" priority="1" operator="notContains" text="Teaching method">
      <formula>ISERROR(SEARCH("Teaching method",D27))</formula>
    </cfRule>
  </conditionalFormatting>
  <dataValidations count="1">
    <dataValidation type="list" allowBlank="1" showInputMessage="1" showErrorMessage="1" sqref="D15:D17 D20:D22 D25:D27 D10:D12">
      <formula1>Method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64" orientation="landscape" r:id="rId1"/>
  <headerFooter alignWithMargins="0"/>
  <ignoredErrors>
    <ignoredError sqref="B13 B31 B23 B29 B18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21" sqref="A21"/>
    </sheetView>
  </sheetViews>
  <sheetFormatPr baseColWidth="10" defaultRowHeight="12.75" x14ac:dyDescent="0.2"/>
  <cols>
    <col min="1" max="1" width="72.140625" style="3" customWidth="1"/>
    <col min="2" max="16384" width="11.42578125" style="3"/>
  </cols>
  <sheetData>
    <row r="1" spans="1:1" ht="15.75" x14ac:dyDescent="0.25">
      <c r="A1" s="2" t="s">
        <v>9</v>
      </c>
    </row>
    <row r="2" spans="1:1" ht="15.75" x14ac:dyDescent="0.25">
      <c r="A2" s="2" t="s">
        <v>10</v>
      </c>
    </row>
    <row r="3" spans="1:1" ht="15.75" x14ac:dyDescent="0.25">
      <c r="A3" s="2" t="s">
        <v>2</v>
      </c>
    </row>
    <row r="4" spans="1:1" ht="15.75" x14ac:dyDescent="0.25">
      <c r="A4" s="2" t="s">
        <v>7</v>
      </c>
    </row>
    <row r="5" spans="1:1" ht="15.75" x14ac:dyDescent="0.25">
      <c r="A5" s="2" t="s">
        <v>3</v>
      </c>
    </row>
    <row r="8" spans="1:1" x14ac:dyDescent="0.2">
      <c r="A8" s="18"/>
    </row>
  </sheetData>
  <sheetProtection password="A23E" sheet="1" objects="1" scenarios="1"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A582ADA-81FF-4BAC-8F0A-F05609CB089B}">
            <xm:f>Timetable!$B$31</xm:f>
            <x14:dxf>
              <font>
                <b/>
                <i val="0"/>
                <strike val="0"/>
              </font>
              <fill>
                <patternFill>
                  <bgColor theme="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A8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Timetable</vt:lpstr>
      <vt:lpstr>...</vt:lpstr>
      <vt:lpstr>Method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2017-03-13T16:44:12Z</cp:lastPrinted>
  <dcterms:created xsi:type="dcterms:W3CDTF">2014-07-08T09:15:45Z</dcterms:created>
  <dcterms:modified xsi:type="dcterms:W3CDTF">2018-02-19T12:46:38Z</dcterms:modified>
</cp:coreProperties>
</file>